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E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C61" i="1"/>
  <c r="D54" i="1"/>
  <c r="C54" i="1"/>
  <c r="C48" i="1"/>
  <c r="D48" i="1"/>
  <c r="D44" i="1"/>
  <c r="C44" i="1"/>
  <c r="D34" i="1"/>
  <c r="C34" i="1"/>
  <c r="D30" i="1"/>
  <c r="C30" i="1"/>
  <c r="D22" i="1"/>
  <c r="C22" i="1"/>
  <c r="D19" i="1"/>
  <c r="C19" i="1"/>
  <c r="D11" i="1"/>
  <c r="C11" i="1"/>
  <c r="D63" i="1" l="1"/>
  <c r="C28" i="1"/>
  <c r="D28" i="1"/>
  <c r="C63" i="1"/>
  <c r="C65" i="1" l="1"/>
  <c r="D65" i="1"/>
</calcChain>
</file>

<file path=xl/sharedStrings.xml><?xml version="1.0" encoding="utf-8"?>
<sst xmlns="http://schemas.openxmlformats.org/spreadsheetml/2006/main" count="60" uniqueCount="60">
  <si>
    <t>GOBIERNO DEL ESTADO DE MICHOACAN DE OCAMPO</t>
  </si>
  <si>
    <t>ESTADO  DE  ACTIVIDADES CONSOLIDADO ENTES PARAESTATALES</t>
  </si>
  <si>
    <t>DEL  1o.  ENERO  AL 31 DE DICIEMBRE DEL AÑO 2020 Y 2019</t>
  </si>
  <si>
    <t>(pesos)</t>
  </si>
  <si>
    <t>C O N C E P T O</t>
  </si>
  <si>
    <t>INGRESOS Y OTROS BENEFICIOS</t>
  </si>
  <si>
    <t>INGRESOS DE LA GESTION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</si>
  <si>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</si>
  <si>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</si>
  <si>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</si>
  <si>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</si>
  <si>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</si>
  <si>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APROVECHAMIENTOS</t>
  </si>
  <si>
    <t>INGRESOS POR VENTA DE BIENES Y PRESTACION DE SERVICIOS</t>
  </si>
  <si>
    <t>PARTICIPACIONES, APORTACIONES, CONVENIOS, INCENTIVOS DERIVADOS DE LA COLABORACION FISCAL, FONDOS DISTINTOS DE APORTACIONES, TRANSFERENCIAS, ASIGNACIONES, SUBSIDIOS Y SUBVENCIONES, Y PENSIONES Y JUBILACIONES</t>
  </si>
  <si>
    <t>PARTICIPACIONES, APORTACIONES, CONVENIOS, INCENTIVOS DERIVADOS DE LA COLABORACION FISCAL, FONDOS DISTINTOS DE APORTACIONES</t>
  </si>
  <si>
    <t>TRANSFERENCIAS, ASIGNACIONES, SIBSIDIOS Y SUBVENCIONES, Y PENSIONES Y JUBILACIONES</t>
  </si>
  <si>
    <t>OTROS INGRESOS Y BENEFICIOS</t>
  </si>
  <si>
    <t>INGRESOS FINANCIEROS</t>
  </si>
  <si>
    <t xml:space="preserve">INCREMENTO POR VARIACION DE INVENTARIOS </t>
  </si>
  <si>
    <t xml:space="preserve">DISMINUCION DEL EXCESO DE ESTIMACIONES POR PERDIDA O DETERIORO U OBSOLESCENCIA  </t>
  </si>
  <si>
    <t>DISMINUCION DEL EXCESO DE PROVISIONES</t>
  </si>
  <si>
    <t xml:space="preserve">OTROS INGRESOS Y BENEFICIOS VARIOS </t>
  </si>
  <si>
    <t>TOTAL DE INGRESOS Y OTROS BENEFICIOS</t>
  </si>
  <si>
    <t>GASTOS Y OTRAS PERDIDAS</t>
  </si>
  <si>
    <t>GASTO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</si>
  <si>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</si>
  <si>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</si>
  <si>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</si>
  <si>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</si>
  <si>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</si>
  <si>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</si>
  <si>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</si>
  <si>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</si>
  <si>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</si>
  <si>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CONTRATOS ANALOGOS</t>
  </si>
  <si>
    <t>TRANSFERENCIAS A LA SEGURIDAD SOCIAL</t>
  </si>
  <si>
    <t>DONATIVOS</t>
  </si>
  <si>
    <t>TRANSFERENCIAS AL EXTERIOR</t>
  </si>
  <si>
    <t>PARTICIPACIONES Y APORTACIONES</t>
  </si>
  <si>
    <t xml:space="preserve">PARTICIPACIONES </t>
  </si>
  <si>
    <t>APORTACIONES</t>
  </si>
  <si>
    <t>CONVENIOS</t>
  </si>
  <si>
    <t>INTERESES, COMISIONES Y OTROS GASTOS DE LA DEUDA PUBLICA</t>
  </si>
  <si>
    <t>INTERESES DE LA DEUDA PUBLICA</t>
  </si>
  <si>
    <t>COMISIONES DE LA DEUDA PUBLICA</t>
  </si>
  <si>
    <t>GASTOS DE LA DEUDA PUBLICA</t>
  </si>
  <si>
    <t>COSTOS POR COBERTURA</t>
  </si>
  <si>
    <t>APOYOS FINANCIEROS</t>
  </si>
  <si>
    <t>OTROS GASTOS Y PERDIDAS EXTRAORDINARIAS</t>
  </si>
  <si>
    <t>ESTIMACIONES, DEPRECIACIONES, DETERIOROS, OBSOLESCENCIA Y AMORTIZACIONES</t>
  </si>
  <si>
    <t>PROVISIONES</t>
  </si>
  <si>
    <t>DISMINUCION DE INVENTARIOS</t>
  </si>
  <si>
    <t>AUMENTO POR INSUFICIENCIA DE ESTIMACIONES POR PERDIDA O DETERIORO Y OBSOLESCENCIA</t>
  </si>
  <si>
    <t>AUMENTO POR INSUFICIENCIA DE PROVISIONES</t>
  </si>
  <si>
    <t>OTROS GASTOS</t>
  </si>
  <si>
    <t>INVERSION PUBLICA</t>
  </si>
  <si>
    <t>INVERSION PUBLICA NO CAPITALIZABLE</t>
  </si>
  <si>
    <t>TOTAL DE GASTOS Y OTRAS PERDIDAS</t>
  </si>
  <si>
    <t>RESULTADO DEL EJERCICIO (AHORRO/DESAHORRO)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</si>
</sst>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 ;\-0\ "/>
    <numFmt numFmtId="165" formatCode="_(* #,##0.00_);_(* \(#,##0.00\);_(* &quot;-&quot;??_);_(@_)"/>
    <numFmt numFmtId="166" formatCode="#,##0_ ;\-#,##0\ "/>
    <numFmt numFmtId="167" formatCode="#,##0_);\(#,##0\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57">
    <xf numFmtId="37" fontId="0" fillId="0" borderId="0" xfId="0"/>
    <xf numFmtId="37" fontId="2" fillId="0" borderId="0" xfId="0" applyFont="1" applyAlignment="1" applyProtection="1">
      <alignment horizontal="centerContinuous"/>
    </xf>
    <xf numFmtId="37" fontId="3" fillId="0" borderId="0" xfId="0" applyFont="1" applyAlignment="1">
      <alignment horizontal="centerContinuous"/>
    </xf>
    <xf numFmtId="37" fontId="4" fillId="2" borderId="0" xfId="0" applyFont="1" applyFill="1" applyBorder="1" applyAlignment="1">
      <alignment horizontal="centerContinuous"/>
    </xf>
    <xf numFmtId="37" fontId="3" fillId="2" borderId="0" xfId="0" applyFont="1" applyFill="1" applyBorder="1" applyAlignment="1">
      <alignment horizontal="centerContinuous"/>
    </xf>
    <xf numFmtId="37" fontId="5" fillId="2" borderId="0" xfId="0" applyFont="1" applyFill="1" applyBorder="1" applyAlignment="1" applyProtection="1">
      <alignment horizontal="centerContinuous"/>
    </xf>
    <xf numFmtId="37" fontId="3" fillId="2" borderId="0" xfId="0" applyFont="1" applyFill="1" applyBorder="1" applyAlignment="1" applyProtection="1">
      <alignment horizontal="centerContinuous"/>
    </xf>
    <xf numFmtId="37" fontId="5" fillId="3" borderId="1" xfId="0" applyFont="1" applyFill="1" applyBorder="1" applyAlignment="1" applyProtection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37" fontId="3" fillId="2" borderId="4" xfId="0" applyFont="1" applyFill="1" applyBorder="1" applyAlignment="1" applyProtection="1">
      <alignment horizontal="center"/>
    </xf>
    <xf numFmtId="37" fontId="3" fillId="2" borderId="5" xfId="0" applyFont="1" applyFill="1" applyBorder="1" applyAlignment="1" applyProtection="1">
      <alignment horizontal="center"/>
    </xf>
    <xf numFmtId="37" fontId="3" fillId="2" borderId="6" xfId="0" applyFont="1" applyFill="1" applyBorder="1" applyAlignment="1">
      <alignment horizontal="center"/>
    </xf>
    <xf numFmtId="37" fontId="0" fillId="2" borderId="0" xfId="0" applyFill="1" applyBorder="1"/>
    <xf numFmtId="37" fontId="4" fillId="4" borderId="4" xfId="0" applyFont="1" applyFill="1" applyBorder="1" applyAlignment="1" applyProtection="1">
      <alignment horizontal="left" indent="1"/>
    </xf>
    <xf numFmtId="37" fontId="4" fillId="4" borderId="7" xfId="0" applyFont="1" applyFill="1" applyBorder="1" applyAlignment="1" applyProtection="1">
      <alignment horizontal="left" indent="1"/>
    </xf>
    <xf numFmtId="37" fontId="3" fillId="4" borderId="6" xfId="0" applyFont="1" applyFill="1" applyBorder="1"/>
    <xf numFmtId="37" fontId="5" fillId="4" borderId="8" xfId="0" applyFont="1" applyFill="1" applyBorder="1" applyAlignment="1" applyProtection="1">
      <alignment horizontal="left" indent="1"/>
    </xf>
    <xf numFmtId="37" fontId="5" fillId="4" borderId="9" xfId="0" applyFont="1" applyFill="1" applyBorder="1"/>
    <xf numFmtId="37" fontId="5" fillId="4" borderId="10" xfId="0" applyFont="1" applyFill="1" applyBorder="1"/>
    <xf numFmtId="37" fontId="3" fillId="4" borderId="8" xfId="0" applyFont="1" applyFill="1" applyBorder="1" applyAlignment="1" applyProtection="1">
      <alignment horizontal="left" indent="2"/>
    </xf>
    <xf numFmtId="166" fontId="3" fillId="4" borderId="9" xfId="1" applyNumberFormat="1" applyFont="1" applyFill="1" applyBorder="1" applyAlignment="1" applyProtection="1"/>
    <xf numFmtId="166" fontId="3" fillId="4" borderId="10" xfId="1" applyNumberFormat="1" applyFont="1" applyFill="1" applyBorder="1" applyAlignment="1" applyProtection="1"/>
    <xf numFmtId="37" fontId="5" fillId="4" borderId="8" xfId="0" applyFont="1" applyFill="1" applyBorder="1" applyAlignment="1">
      <alignment horizontal="left" wrapText="1" indent="1"/>
    </xf>
    <xf numFmtId="37" fontId="5" fillId="4" borderId="9" xfId="0" applyFont="1" applyFill="1" applyBorder="1" applyAlignment="1">
      <alignment vertical="center"/>
    </xf>
    <xf numFmtId="37" fontId="5" fillId="4" borderId="10" xfId="0" applyFont="1" applyFill="1" applyBorder="1" applyAlignment="1">
      <alignment vertical="center"/>
    </xf>
    <xf numFmtId="37" fontId="3" fillId="4" borderId="8" xfId="0" applyFont="1" applyFill="1" applyBorder="1" applyAlignment="1">
      <alignment horizontal="left" vertical="center" wrapText="1" indent="2"/>
    </xf>
    <xf numFmtId="166" fontId="3" fillId="4" borderId="9" xfId="1" applyNumberFormat="1" applyFont="1" applyFill="1" applyBorder="1" applyAlignment="1" applyProtection="1">
      <alignment vertical="center"/>
    </xf>
    <xf numFmtId="166" fontId="3" fillId="4" borderId="10" xfId="1" applyNumberFormat="1" applyFont="1" applyFill="1" applyBorder="1" applyAlignment="1" applyProtection="1">
      <alignment vertical="center"/>
    </xf>
    <xf numFmtId="37" fontId="5" fillId="4" borderId="8" xfId="0" applyFont="1" applyFill="1" applyBorder="1" applyAlignment="1" applyProtection="1">
      <alignment horizontal="left" wrapText="1" indent="1"/>
    </xf>
    <xf numFmtId="167" fontId="3" fillId="4" borderId="9" xfId="1" applyNumberFormat="1" applyFont="1" applyFill="1" applyBorder="1" applyAlignment="1" applyProtection="1"/>
    <xf numFmtId="167" fontId="3" fillId="4" borderId="10" xfId="1" applyNumberFormat="1" applyFont="1" applyFill="1" applyBorder="1" applyAlignment="1" applyProtection="1"/>
    <xf numFmtId="37" fontId="4" fillId="4" borderId="8" xfId="0" applyFont="1" applyFill="1" applyBorder="1" applyAlignment="1" applyProtection="1">
      <alignment horizontal="left" indent="1"/>
    </xf>
    <xf numFmtId="37" fontId="4" fillId="4" borderId="11" xfId="0" applyFont="1" applyFill="1" applyBorder="1" applyAlignment="1" applyProtection="1">
      <alignment horizontal="left" indent="1"/>
    </xf>
    <xf numFmtId="37" fontId="3" fillId="4" borderId="10" xfId="0" applyFont="1" applyFill="1" applyBorder="1"/>
    <xf numFmtId="37" fontId="0" fillId="0" borderId="0" xfId="0" applyBorder="1"/>
    <xf numFmtId="37" fontId="5" fillId="0" borderId="0" xfId="0" applyFont="1" applyFill="1" applyBorder="1" applyAlignment="1" applyProtection="1">
      <alignment horizontal="left" indent="1"/>
    </xf>
    <xf numFmtId="3" fontId="5" fillId="4" borderId="12" xfId="1" applyNumberFormat="1" applyFont="1" applyFill="1" applyBorder="1" applyAlignment="1" applyProtection="1"/>
    <xf numFmtId="3" fontId="5" fillId="4" borderId="6" xfId="1" applyNumberFormat="1" applyFont="1" applyFill="1" applyBorder="1" applyAlignment="1" applyProtection="1"/>
    <xf numFmtId="37" fontId="4" fillId="0" borderId="0" xfId="0" applyFont="1"/>
    <xf numFmtId="37" fontId="3" fillId="4" borderId="8" xfId="0" applyFont="1" applyFill="1" applyBorder="1" applyAlignment="1" applyProtection="1">
      <alignment horizontal="left" wrapText="1" indent="1"/>
    </xf>
    <xf numFmtId="39" fontId="4" fillId="0" borderId="0" xfId="0" applyNumberFormat="1" applyFont="1"/>
    <xf numFmtId="37" fontId="3" fillId="4" borderId="8" xfId="0" applyFont="1" applyFill="1" applyBorder="1" applyAlignment="1" applyProtection="1">
      <alignment horizontal="left" vertical="center" wrapText="1" indent="1"/>
    </xf>
    <xf numFmtId="3" fontId="5" fillId="4" borderId="9" xfId="1" applyNumberFormat="1" applyFont="1" applyFill="1" applyBorder="1" applyAlignment="1" applyProtection="1"/>
    <xf numFmtId="3" fontId="5" fillId="4" borderId="10" xfId="1" applyNumberFormat="1" applyFont="1" applyFill="1" applyBorder="1" applyAlignment="1" applyProtection="1"/>
    <xf numFmtId="37" fontId="5" fillId="4" borderId="13" xfId="0" applyFont="1" applyFill="1" applyBorder="1"/>
    <xf numFmtId="37" fontId="5" fillId="4" borderId="14" xfId="0" applyFont="1" applyFill="1" applyBorder="1"/>
    <xf numFmtId="37" fontId="5" fillId="4" borderId="12" xfId="0" applyFont="1" applyFill="1" applyBorder="1"/>
    <xf numFmtId="37" fontId="5" fillId="4" borderId="6" xfId="0" applyFont="1" applyFill="1" applyBorder="1"/>
    <xf numFmtId="37" fontId="5" fillId="4" borderId="15" xfId="0" applyFont="1" applyFill="1" applyBorder="1"/>
    <xf numFmtId="37" fontId="5" fillId="4" borderId="16" xfId="0" applyFont="1" applyFill="1" applyBorder="1"/>
    <xf numFmtId="37" fontId="3" fillId="4" borderId="17" xfId="0" applyFont="1" applyFill="1" applyBorder="1"/>
    <xf numFmtId="37" fontId="3" fillId="4" borderId="18" xfId="0" applyFont="1" applyFill="1" applyBorder="1"/>
    <xf numFmtId="37" fontId="3" fillId="4" borderId="19" xfId="0" applyFont="1" applyFill="1" applyBorder="1"/>
    <xf numFmtId="37" fontId="3" fillId="0" borderId="0" xfId="0" applyFont="1" applyFill="1" applyBorder="1"/>
    <xf numFmtId="37" fontId="5" fillId="0" borderId="0" xfId="0" applyFont="1" applyBorder="1" applyAlignment="1" applyProtection="1">
      <alignment horizontal="center"/>
    </xf>
    <xf numFmtId="37" fontId="5" fillId="0" borderId="0" xfId="0" applyFont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8"/>
  <sheetViews>
    <sheetView showGridLines="0" tabSelected="1" workbookViewId="0"/>
  </sheetViews>
  <sheetFormatPr baseColWidth="10" defaultRowHeight="12.75" x14ac:dyDescent="0.2"/>
  <cols>
    <col min="1" max="1" width="0.85546875" customWidth="1"/>
    <col min="2" max="2" width="71.28515625" customWidth="1"/>
    <col min="3" max="3" width="15.5703125" customWidth="1"/>
    <col min="4" max="4" width="15" customWidth="1"/>
    <col min="5" max="5" width="0.85546875" customWidth="1"/>
    <col min="6" max="6" width="9.5703125" bestFit="1" customWidth="1"/>
    <col min="7" max="7" width="13.42578125" customWidth="1"/>
    <col min="8" max="8" width="14.7109375" customWidth="1"/>
    <col min="9" max="9" width="18.7109375" customWidth="1"/>
    <col min="10" max="11" width="13.7109375" bestFit="1" customWidth="1"/>
  </cols>
  <sheetData>
    <row r="1" spans="2:4" ht="5.25" customHeight="1" x14ac:dyDescent="0.2"/>
    <row r="2" spans="2:4" ht="13.5" customHeight="1" x14ac:dyDescent="0.25">
      <c r="B2" s="1" t="s">
        <v>0</v>
      </c>
      <c r="C2" s="1"/>
      <c r="D2" s="2"/>
    </row>
    <row r="3" spans="2:4" ht="15.75" customHeight="1" x14ac:dyDescent="0.2">
      <c r="B3" s="3" t="s">
        <v>1</v>
      </c>
      <c r="C3" s="3"/>
      <c r="D3" s="4"/>
    </row>
    <row r="4" spans="2:4" ht="14.25" customHeight="1" x14ac:dyDescent="0.2">
      <c r="B4" s="3" t="s">
        <v>2</v>
      </c>
      <c r="C4" s="3"/>
      <c r="D4" s="4"/>
    </row>
    <row r="5" spans="2:4" ht="2.25" customHeight="1" x14ac:dyDescent="0.2">
      <c r="B5" s="5"/>
      <c r="C5" s="5"/>
      <c r="D5" s="4"/>
    </row>
    <row r="6" spans="2:4" ht="10.5" customHeight="1" x14ac:dyDescent="0.2">
      <c r="B6" s="6" t="s">
        <v>3</v>
      </c>
      <c r="C6" s="6"/>
      <c r="D6" s="4"/>
    </row>
    <row r="7" spans="2:4" ht="6" customHeight="1" thickBot="1" x14ac:dyDescent="0.25">
      <c r="B7" s="6"/>
      <c r="C7" s="6"/>
      <c r="D7" s="4"/>
    </row>
    <row r="8" spans="2:4" ht="28.5" customHeight="1" x14ac:dyDescent="0.2">
      <c r="B8" s="7" t="s">
        <v>4</v>
      </c>
      <c r="C8" s="8">
        <v>2020</v>
      </c>
      <c r="D8" s="9">
        <v>2019</v>
      </c>
    </row>
    <row r="9" spans="2:4" s="13" customFormat="1" ht="9" hidden="1" customHeight="1" x14ac:dyDescent="0.2">
      <c r="B9" s="10"/>
      <c r="C9" s="11"/>
      <c r="D9" s="12"/>
    </row>
    <row r="10" spans="2:4" ht="13.5" customHeight="1" x14ac:dyDescent="0.2">
      <c r="B10" s="14" t="s">
        <v>5</v>
      </c>
      <c r="C10" s="15"/>
      <c r="D10" s="16"/>
    </row>
    <row r="11" spans="2:4" ht="15.75" customHeight="1" x14ac:dyDescent="0.2">
      <c r="B11" s="17" t="s">
        <v>6</v>
      </c>
      <c r="C11" s="18">
        <f>SUM(C12:C18)</f>
        <v>1503341979</v>
      </c>
      <c r="D11" s="19">
        <f>SUM(D12:D18)</f>
        <v>1431955624.2</v>
      </c>
    </row>
    <row r="12" spans="2:4" ht="11.25" customHeight="1" x14ac:dyDescent="0.2">
      <c r="B12" s="20" t="s">
        <v>7</v>
      </c>
      <c r="C12" s="21">
        <v>0</v>
      </c>
      <c r="D12" s="22">
        <v>0</v>
      </c>
    </row>
    <row r="13" spans="2:4" ht="11.25" customHeight="1" x14ac:dyDescent="0.2">
      <c r="B13" s="20" t="s">
        <v>8</v>
      </c>
      <c r="C13" s="21">
        <v>819060927</v>
      </c>
      <c r="D13" s="22">
        <v>698091747</v>
      </c>
    </row>
    <row r="14" spans="2:4" ht="11.25" customHeight="1" x14ac:dyDescent="0.2">
      <c r="B14" s="20" t="s">
        <v>9</v>
      </c>
      <c r="C14" s="21">
        <v>0</v>
      </c>
      <c r="D14" s="22">
        <v>0</v>
      </c>
    </row>
    <row r="15" spans="2:4" ht="11.25" customHeight="1" x14ac:dyDescent="0.2">
      <c r="B15" s="20" t="s">
        <v>10</v>
      </c>
      <c r="C15" s="21">
        <v>0</v>
      </c>
      <c r="D15" s="22">
        <v>0</v>
      </c>
    </row>
    <row r="16" spans="2:4" ht="11.25" customHeight="1" x14ac:dyDescent="0.2">
      <c r="B16" s="20" t="s">
        <v>11</v>
      </c>
      <c r="C16" s="21">
        <v>8923082</v>
      </c>
      <c r="D16" s="22">
        <v>26061303.199999999</v>
      </c>
    </row>
    <row r="17" spans="2:9" ht="11.25" customHeight="1" x14ac:dyDescent="0.2">
      <c r="B17" s="20" t="s">
        <v>12</v>
      </c>
      <c r="C17" s="21">
        <v>2193214</v>
      </c>
      <c r="D17" s="22">
        <v>2018437</v>
      </c>
    </row>
    <row r="18" spans="2:9" ht="11.25" customHeight="1" x14ac:dyDescent="0.2">
      <c r="B18" s="20" t="s">
        <v>13</v>
      </c>
      <c r="C18" s="21">
        <v>673164756</v>
      </c>
      <c r="D18" s="22">
        <v>705784137</v>
      </c>
    </row>
    <row r="19" spans="2:9" ht="33.75" x14ac:dyDescent="0.2">
      <c r="B19" s="23" t="s">
        <v>14</v>
      </c>
      <c r="C19" s="24">
        <f>SUM(C20:C21)</f>
        <v>6092680518</v>
      </c>
      <c r="D19" s="25">
        <f>SUM(D20:D21)</f>
        <v>5762111842</v>
      </c>
    </row>
    <row r="20" spans="2:9" ht="22.5" x14ac:dyDescent="0.2">
      <c r="B20" s="26" t="s">
        <v>15</v>
      </c>
      <c r="C20" s="27">
        <v>611819468</v>
      </c>
      <c r="D20" s="28">
        <v>706742746</v>
      </c>
    </row>
    <row r="21" spans="2:9" ht="23.25" customHeight="1" x14ac:dyDescent="0.2">
      <c r="B21" s="26" t="s">
        <v>16</v>
      </c>
      <c r="C21" s="27">
        <v>5480861050</v>
      </c>
      <c r="D21" s="28">
        <v>5055369096</v>
      </c>
    </row>
    <row r="22" spans="2:9" ht="12.75" customHeight="1" x14ac:dyDescent="0.2">
      <c r="B22" s="29" t="s">
        <v>17</v>
      </c>
      <c r="C22" s="18">
        <f>SUM(C23:C27)</f>
        <v>735634720</v>
      </c>
      <c r="D22" s="19">
        <f>SUM(D23:D27)</f>
        <v>853673870</v>
      </c>
    </row>
    <row r="23" spans="2:9" ht="12.75" customHeight="1" x14ac:dyDescent="0.2">
      <c r="B23" s="20" t="s">
        <v>18</v>
      </c>
      <c r="C23" s="21">
        <v>659602095</v>
      </c>
      <c r="D23" s="22">
        <v>665334393</v>
      </c>
    </row>
    <row r="24" spans="2:9" ht="12.75" customHeight="1" x14ac:dyDescent="0.2">
      <c r="B24" s="20" t="s">
        <v>19</v>
      </c>
      <c r="C24" s="30">
        <v>-41528</v>
      </c>
      <c r="D24" s="31">
        <v>-158856</v>
      </c>
    </row>
    <row r="25" spans="2:9" ht="12.75" customHeight="1" x14ac:dyDescent="0.2">
      <c r="B25" s="20" t="s">
        <v>20</v>
      </c>
      <c r="C25" s="21">
        <v>468309</v>
      </c>
      <c r="D25" s="22">
        <v>4450692</v>
      </c>
    </row>
    <row r="26" spans="2:9" ht="12.75" customHeight="1" x14ac:dyDescent="0.2">
      <c r="B26" s="20" t="s">
        <v>21</v>
      </c>
      <c r="C26" s="21">
        <v>0</v>
      </c>
      <c r="D26" s="22">
        <v>0</v>
      </c>
    </row>
    <row r="27" spans="2:9" ht="12.75" customHeight="1" x14ac:dyDescent="0.2">
      <c r="B27" s="20" t="s">
        <v>22</v>
      </c>
      <c r="C27" s="21">
        <v>75605844</v>
      </c>
      <c r="D27" s="22">
        <v>184047641</v>
      </c>
    </row>
    <row r="28" spans="2:9" ht="15" customHeight="1" x14ac:dyDescent="0.2">
      <c r="B28" s="17" t="s">
        <v>23</v>
      </c>
      <c r="C28" s="18">
        <f>C11+C19+C22</f>
        <v>8331657217</v>
      </c>
      <c r="D28" s="19">
        <f>D11+D19+D22</f>
        <v>8047741336.1999998</v>
      </c>
    </row>
    <row r="29" spans="2:9" ht="17.25" customHeight="1" x14ac:dyDescent="0.2">
      <c r="B29" s="32" t="s">
        <v>24</v>
      </c>
      <c r="C29" s="33"/>
      <c r="D29" s="34"/>
    </row>
    <row r="30" spans="2:9" ht="14.25" customHeight="1" x14ac:dyDescent="0.2">
      <c r="B30" s="17" t="s">
        <v>25</v>
      </c>
      <c r="C30" s="18">
        <f>SUM(C31:C33)</f>
        <v>5785925417</v>
      </c>
      <c r="D30" s="19">
        <f>SUM(D31:D33)</f>
        <v>5630339174.96</v>
      </c>
    </row>
    <row r="31" spans="2:9" ht="11.25" customHeight="1" x14ac:dyDescent="0.2">
      <c r="B31" s="20" t="s">
        <v>26</v>
      </c>
      <c r="C31" s="21">
        <v>5098422933</v>
      </c>
      <c r="D31" s="22">
        <v>4874876002</v>
      </c>
      <c r="E31" s="35"/>
      <c r="F31" s="35"/>
      <c r="G31" s="35"/>
      <c r="H31" s="35"/>
      <c r="I31" s="36"/>
    </row>
    <row r="32" spans="2:9" ht="11.25" customHeight="1" x14ac:dyDescent="0.2">
      <c r="B32" s="20" t="s">
        <v>27</v>
      </c>
      <c r="C32" s="21">
        <v>162969353</v>
      </c>
      <c r="D32" s="22">
        <v>153894435.96000001</v>
      </c>
    </row>
    <row r="33" spans="2:9" ht="11.25" customHeight="1" x14ac:dyDescent="0.2">
      <c r="B33" s="20" t="s">
        <v>28</v>
      </c>
      <c r="C33" s="21">
        <v>524533131</v>
      </c>
      <c r="D33" s="22">
        <v>601568737</v>
      </c>
    </row>
    <row r="34" spans="2:9" s="39" customFormat="1" ht="12.75" customHeight="1" x14ac:dyDescent="0.2">
      <c r="B34" s="29" t="s">
        <v>29</v>
      </c>
      <c r="C34" s="37">
        <f>SUM(C35:C43)</f>
        <v>2137351922</v>
      </c>
      <c r="D34" s="38">
        <f>SUM(D35:D43)</f>
        <v>2018735320</v>
      </c>
    </row>
    <row r="35" spans="2:9" s="39" customFormat="1" ht="14.25" customHeight="1" x14ac:dyDescent="0.2">
      <c r="B35" s="40" t="s">
        <v>30</v>
      </c>
      <c r="C35" s="21">
        <v>18349276</v>
      </c>
      <c r="D35" s="22">
        <v>3452549</v>
      </c>
      <c r="I35" s="41"/>
    </row>
    <row r="36" spans="2:9" s="39" customFormat="1" ht="11.25" customHeight="1" x14ac:dyDescent="0.2">
      <c r="B36" s="42" t="s">
        <v>31</v>
      </c>
      <c r="C36" s="21">
        <v>704788809</v>
      </c>
      <c r="D36" s="22">
        <v>695483365</v>
      </c>
    </row>
    <row r="37" spans="2:9" s="39" customFormat="1" ht="11.25" customHeight="1" x14ac:dyDescent="0.2">
      <c r="B37" s="42" t="s">
        <v>32</v>
      </c>
      <c r="C37" s="21">
        <v>25961402</v>
      </c>
      <c r="D37" s="22">
        <v>66076227</v>
      </c>
    </row>
    <row r="38" spans="2:9" s="39" customFormat="1" ht="11.25" customHeight="1" x14ac:dyDescent="0.2">
      <c r="B38" s="42" t="s">
        <v>33</v>
      </c>
      <c r="C38" s="21">
        <v>12435341</v>
      </c>
      <c r="D38" s="22">
        <v>35039780</v>
      </c>
    </row>
    <row r="39" spans="2:9" s="39" customFormat="1" ht="11.25" customHeight="1" x14ac:dyDescent="0.2">
      <c r="B39" s="42" t="s">
        <v>34</v>
      </c>
      <c r="C39" s="21">
        <v>1360330006</v>
      </c>
      <c r="D39" s="22">
        <v>1205275994</v>
      </c>
    </row>
    <row r="40" spans="2:9" s="39" customFormat="1" ht="11.25" customHeight="1" x14ac:dyDescent="0.2">
      <c r="B40" s="40" t="s">
        <v>35</v>
      </c>
      <c r="C40" s="21">
        <v>661773</v>
      </c>
      <c r="D40" s="22">
        <v>85514</v>
      </c>
    </row>
    <row r="41" spans="2:9" s="39" customFormat="1" ht="11.25" customHeight="1" x14ac:dyDescent="0.2">
      <c r="B41" s="42" t="s">
        <v>36</v>
      </c>
      <c r="C41" s="21">
        <v>14825315</v>
      </c>
      <c r="D41" s="22">
        <v>13296706</v>
      </c>
    </row>
    <row r="42" spans="2:9" s="39" customFormat="1" ht="11.25" customHeight="1" x14ac:dyDescent="0.2">
      <c r="B42" s="42" t="s">
        <v>37</v>
      </c>
      <c r="C42" s="21">
        <v>0</v>
      </c>
      <c r="D42" s="22">
        <v>25185</v>
      </c>
    </row>
    <row r="43" spans="2:9" s="39" customFormat="1" ht="11.25" customHeight="1" x14ac:dyDescent="0.2">
      <c r="B43" s="40" t="s">
        <v>38</v>
      </c>
      <c r="C43" s="21">
        <v>0</v>
      </c>
      <c r="D43" s="22">
        <v>0</v>
      </c>
    </row>
    <row r="44" spans="2:9" s="39" customFormat="1" ht="12.75" customHeight="1" x14ac:dyDescent="0.2">
      <c r="B44" s="29" t="s">
        <v>39</v>
      </c>
      <c r="C44" s="43">
        <f>SUM(C45:C47)</f>
        <v>3907467</v>
      </c>
      <c r="D44" s="44">
        <f>SUM(D45:D47)</f>
        <v>525000</v>
      </c>
    </row>
    <row r="45" spans="2:9" s="39" customFormat="1" ht="12" customHeight="1" x14ac:dyDescent="0.2">
      <c r="B45" s="40" t="s">
        <v>40</v>
      </c>
      <c r="C45" s="21">
        <v>0</v>
      </c>
      <c r="D45" s="22">
        <v>0</v>
      </c>
    </row>
    <row r="46" spans="2:9" s="39" customFormat="1" ht="10.5" customHeight="1" x14ac:dyDescent="0.2">
      <c r="B46" s="40" t="s">
        <v>41</v>
      </c>
      <c r="C46" s="21">
        <v>0</v>
      </c>
      <c r="D46" s="22">
        <v>0</v>
      </c>
    </row>
    <row r="47" spans="2:9" s="39" customFormat="1" ht="10.9" customHeight="1" x14ac:dyDescent="0.2">
      <c r="B47" s="42" t="s">
        <v>42</v>
      </c>
      <c r="C47" s="21">
        <v>3907467</v>
      </c>
      <c r="D47" s="22">
        <v>525000</v>
      </c>
    </row>
    <row r="48" spans="2:9" s="39" customFormat="1" ht="13.9" customHeight="1" x14ac:dyDescent="0.2">
      <c r="B48" s="29" t="s">
        <v>43</v>
      </c>
      <c r="C48" s="37">
        <f>SUM(C49:C53)</f>
        <v>0</v>
      </c>
      <c r="D48" s="38">
        <f>SUM(D49:D53)</f>
        <v>0</v>
      </c>
    </row>
    <row r="49" spans="2:4" s="39" customFormat="1" ht="12" customHeight="1" x14ac:dyDescent="0.2">
      <c r="B49" s="40" t="s">
        <v>44</v>
      </c>
      <c r="C49" s="21">
        <v>0</v>
      </c>
      <c r="D49" s="22">
        <v>0</v>
      </c>
    </row>
    <row r="50" spans="2:4" s="39" customFormat="1" ht="11.25" customHeight="1" x14ac:dyDescent="0.2">
      <c r="B50" s="40" t="s">
        <v>45</v>
      </c>
      <c r="C50" s="21">
        <v>0</v>
      </c>
      <c r="D50" s="22">
        <v>0</v>
      </c>
    </row>
    <row r="51" spans="2:4" s="39" customFormat="1" ht="11.25" customHeight="1" x14ac:dyDescent="0.2">
      <c r="B51" s="40" t="s">
        <v>46</v>
      </c>
      <c r="C51" s="21">
        <v>0</v>
      </c>
      <c r="D51" s="22">
        <v>0</v>
      </c>
    </row>
    <row r="52" spans="2:4" s="39" customFormat="1" ht="11.25" customHeight="1" x14ac:dyDescent="0.2">
      <c r="B52" s="40" t="s">
        <v>47</v>
      </c>
      <c r="C52" s="21">
        <v>0</v>
      </c>
      <c r="D52" s="22">
        <v>0</v>
      </c>
    </row>
    <row r="53" spans="2:4" s="39" customFormat="1" ht="11.25" customHeight="1" x14ac:dyDescent="0.2">
      <c r="B53" s="40" t="s">
        <v>48</v>
      </c>
      <c r="C53" s="21">
        <v>0</v>
      </c>
      <c r="D53" s="22">
        <v>0</v>
      </c>
    </row>
    <row r="54" spans="2:4" s="39" customFormat="1" ht="12.75" customHeight="1" x14ac:dyDescent="0.2">
      <c r="B54" s="29" t="s">
        <v>49</v>
      </c>
      <c r="C54" s="43">
        <f>SUM(C55:C60)</f>
        <v>70336482</v>
      </c>
      <c r="D54" s="44">
        <f>SUM(D55:D60)</f>
        <v>54372822</v>
      </c>
    </row>
    <row r="55" spans="2:4" s="39" customFormat="1" x14ac:dyDescent="0.2">
      <c r="B55" s="40" t="s">
        <v>50</v>
      </c>
      <c r="C55" s="21">
        <v>64213287</v>
      </c>
      <c r="D55" s="22">
        <v>41357431</v>
      </c>
    </row>
    <row r="56" spans="2:4" s="39" customFormat="1" ht="12" customHeight="1" x14ac:dyDescent="0.2">
      <c r="B56" s="40" t="s">
        <v>51</v>
      </c>
      <c r="C56" s="21">
        <v>0</v>
      </c>
      <c r="D56" s="22">
        <v>1110000</v>
      </c>
    </row>
    <row r="57" spans="2:4" s="39" customFormat="1" ht="12" customHeight="1" x14ac:dyDescent="0.2">
      <c r="B57" s="40" t="s">
        <v>52</v>
      </c>
      <c r="C57" s="21">
        <v>0</v>
      </c>
      <c r="D57" s="22">
        <v>0</v>
      </c>
    </row>
    <row r="58" spans="2:4" s="39" customFormat="1" ht="12" customHeight="1" x14ac:dyDescent="0.2">
      <c r="B58" s="40" t="s">
        <v>53</v>
      </c>
      <c r="C58" s="21">
        <v>0</v>
      </c>
      <c r="D58" s="22">
        <v>0</v>
      </c>
    </row>
    <row r="59" spans="2:4" s="39" customFormat="1" ht="12" customHeight="1" x14ac:dyDescent="0.2">
      <c r="B59" s="40" t="s">
        <v>54</v>
      </c>
      <c r="C59" s="21">
        <v>0</v>
      </c>
      <c r="D59" s="22">
        <v>0</v>
      </c>
    </row>
    <row r="60" spans="2:4" s="39" customFormat="1" ht="12" customHeight="1" x14ac:dyDescent="0.2">
      <c r="B60" s="40" t="s">
        <v>55</v>
      </c>
      <c r="C60" s="21">
        <v>6123195</v>
      </c>
      <c r="D60" s="22">
        <v>11905391</v>
      </c>
    </row>
    <row r="61" spans="2:4" ht="12.75" customHeight="1" x14ac:dyDescent="0.2">
      <c r="B61" s="17" t="s">
        <v>56</v>
      </c>
      <c r="C61" s="37">
        <f>SUM(C62)</f>
        <v>0</v>
      </c>
      <c r="D61" s="38">
        <f>SUM(D62)</f>
        <v>8834792</v>
      </c>
    </row>
    <row r="62" spans="2:4" ht="12.75" customHeight="1" x14ac:dyDescent="0.2">
      <c r="B62" s="20" t="s">
        <v>57</v>
      </c>
      <c r="C62" s="21">
        <v>0</v>
      </c>
      <c r="D62" s="22">
        <v>8834792</v>
      </c>
    </row>
    <row r="63" spans="2:4" ht="15" customHeight="1" x14ac:dyDescent="0.2">
      <c r="B63" s="17" t="s">
        <v>58</v>
      </c>
      <c r="C63" s="45">
        <f>C30+C34+C44+C48+C54+C61</f>
        <v>7997521288</v>
      </c>
      <c r="D63" s="46">
        <f>D30+D34+D44+D48+D54+D61</f>
        <v>7712807108.96</v>
      </c>
    </row>
    <row r="64" spans="2:4" ht="2.25" customHeight="1" x14ac:dyDescent="0.2">
      <c r="B64" s="17"/>
      <c r="C64" s="47"/>
      <c r="D64" s="48"/>
    </row>
    <row r="65" spans="2:9" ht="12.75" customHeight="1" thickBot="1" x14ac:dyDescent="0.25">
      <c r="B65" s="32" t="s">
        <v>59</v>
      </c>
      <c r="C65" s="49">
        <f>C28-C63</f>
        <v>334135929</v>
      </c>
      <c r="D65" s="50">
        <f>D28-D63</f>
        <v>334934227.23999977</v>
      </c>
    </row>
    <row r="66" spans="2:9" ht="4.5" customHeight="1" thickTop="1" thickBot="1" x14ac:dyDescent="0.25">
      <c r="B66" s="51"/>
      <c r="C66" s="52"/>
      <c r="D66" s="53"/>
    </row>
    <row r="67" spans="2:9" ht="5.25" customHeight="1" x14ac:dyDescent="0.2">
      <c r="B67" s="54"/>
      <c r="C67" s="54"/>
      <c r="D67" s="54"/>
    </row>
    <row r="68" spans="2:9" ht="26.25" customHeight="1" x14ac:dyDescent="0.2">
      <c r="B68" s="55"/>
      <c r="C68" s="56"/>
      <c r="D68" s="56"/>
      <c r="E68" s="56"/>
      <c r="F68" s="56"/>
      <c r="G68" s="56"/>
      <c r="H68" s="56"/>
      <c r="I68" s="56"/>
    </row>
  </sheetData>
  <printOptions horizontalCentered="1"/>
  <pageMargins left="0" right="0" top="7.874015748031496E-2" bottom="0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LuluGil</dc:creator>
  <cp:lastModifiedBy>LuluGil</cp:lastModifiedBy>
  <cp:lastPrinted>2021-04-30T23:04:11Z</cp:lastPrinted>
  <dcterms:created xsi:type="dcterms:W3CDTF">2021-04-30T23:01:58Z</dcterms:created>
  <dcterms:modified xsi:type="dcterms:W3CDTF">2021-04-30T23:07:04Z</dcterms:modified>
</cp:coreProperties>
</file>